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9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<sst xmlns="http://schemas.openxmlformats.org/spreadsheetml/2006/main" count="448" uniqueCount="47">
  <si>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</si>
  <si>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</si>
  <si>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</si>
  <si>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</si>
  <si>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</si>
  <si>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</si>
  <si>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</si>
  <si>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</si>
  <si>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</si>
  <si>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</si>
  <si>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</si>
  <si>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</si>
  <si>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</si>
  <si>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</si>
  <si>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</si>
  <si>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</si>
  <si>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</si>
  <si>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</si>
  <si>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</si>
  <si>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</si>
  <si>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</si>
  <si>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</si>
  <si>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</si>
  <si>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</si>
  <si>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</si>
  <si>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</si>
  <si>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</si>
  <si>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</si>
  <si>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</si>
  <si>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</si>
  <si>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</si>
  <si>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</si>
  <si>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</si>
  <si>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</si>
  <si>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</si>
  <si>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</si>
  <si>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</si>
  <si>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</si>
  <si>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</si>
  <si>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</si>
  <si>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</si>
  <si>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</si>
  <si>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</si>
  <si>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ปริมาณฝน</t>
  </si>
  <si>
    <t>สถานี Y.1C</t>
  </si>
  <si>
    <t>สถานี  Y.1C อ.เมือง จ.แพร่</t>
  </si>
  <si>
    <t>ปริมาณน้ำฝนสูงสุด - มิลลิเมตร (ปีน้ำ 2541 - 2549)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</si>
</sst>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0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202" fontId="21" fillId="0" borderId="2" xfId="24" applyNumberFormat="1" applyFont="1" applyBorder="1">
      <alignment/>
      <protection/>
    </xf>
    <xf numFmtId="0" fontId="21" fillId="0" borderId="1" xfId="24" applyFont="1" applyBorder="1" applyAlignment="1">
      <alignment horizontal="right"/>
      <protection/>
    </xf>
    <xf numFmtId="202" fontId="21" fillId="0" borderId="1" xfId="24" applyNumberFormat="1" applyFont="1" applyBorder="1">
      <alignment/>
      <protection/>
    </xf>
    <xf numFmtId="0" fontId="21" fillId="0" borderId="3" xfId="24" applyFont="1" applyBorder="1" applyAlignment="1">
      <alignment horizontal="right"/>
      <protection/>
    </xf>
    <xf numFmtId="202" fontId="21" fillId="0" borderId="3" xfId="24" applyNumberFormat="1" applyFont="1" applyBorder="1">
      <alignment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'15 นาที'!$H$32:$P$32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52436879"/>
        <c:axId val="2169864"/>
      </c:scatterChart>
      <c:valAx>
        <c:axId val="524368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169864"/>
        <c:crossesAt val="10"/>
        <c:crossBetween val="midCat"/>
        <c:dispUnits/>
      </c:valAx>
      <c:valAx>
        <c:axId val="216986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243687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"/>
          <c:w val="0.85975"/>
          <c:h val="0.92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1283737"/>
        <c:axId val="11553634"/>
      </c:scatterChart>
      <c:valAx>
        <c:axId val="128373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 val="autoZero"/>
        <c:crossBetween val="midCat"/>
        <c:dispUnits/>
      </c:valAx>
      <c:valAx>
        <c:axId val="11553634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83737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'30 นาที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9528777"/>
        <c:axId val="41541266"/>
      </c:scatterChart>
      <c:valAx>
        <c:axId val="195287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1541266"/>
        <c:crossesAt val="10"/>
        <c:crossBetween val="midCat"/>
        <c:dispUnits/>
      </c:valAx>
      <c:valAx>
        <c:axId val="415412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952877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'45 นาที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8327075"/>
        <c:axId val="9399356"/>
      </c:scatterChart>
      <c:valAx>
        <c:axId val="383270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9399356"/>
        <c:crossesAt val="10"/>
        <c:crossBetween val="midCat"/>
        <c:dispUnits/>
      </c:valAx>
      <c:valAx>
        <c:axId val="939935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832707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17485341"/>
        <c:axId val="23150342"/>
      </c:scatterChart>
      <c:valAx>
        <c:axId val="174853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3150342"/>
        <c:crossesAt val="10"/>
        <c:crossBetween val="midCat"/>
        <c:dispUnits/>
      </c:valAx>
      <c:valAx>
        <c:axId val="2315034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48534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'2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7026487"/>
        <c:axId val="63238384"/>
      </c:scatterChart>
      <c:valAx>
        <c:axId val="702648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3238384"/>
        <c:crossesAt val="10"/>
        <c:crossBetween val="midCat"/>
        <c:dispUnits/>
      </c:valAx>
      <c:valAx>
        <c:axId val="632383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0264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'3 ชม.'!$H$32:$P$32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32274545"/>
        <c:axId val="22035450"/>
      </c:scatterChart>
      <c:valAx>
        <c:axId val="322745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2035450"/>
        <c:crossesAt val="10"/>
        <c:crossBetween val="midCat"/>
        <c:dispUnits/>
      </c:valAx>
      <c:valAx>
        <c:axId val="2203545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22745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'6 ชม.'!$H$32:$P$32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4101323"/>
        <c:axId val="40040996"/>
      </c:scatterChart>
      <c:valAx>
        <c:axId val="6410132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0040996"/>
        <c:crossesAt val="10"/>
        <c:crossBetween val="midCat"/>
        <c:dispUnits/>
      </c:valAx>
      <c:valAx>
        <c:axId val="4004099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10132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'12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24824645"/>
        <c:axId val="22095214"/>
      </c:scatterChart>
      <c:valAx>
        <c:axId val="248246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2095214"/>
        <c:crossesAt val="10"/>
        <c:crossBetween val="midCat"/>
        <c:dispUnits/>
      </c:valAx>
      <c:valAx>
        <c:axId val="2209521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82464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Y.1C อ. เมือง  จ.แพร่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'24 ชม. '!$H$32:$P$32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64639199"/>
        <c:axId val="44881880"/>
      </c:scatterChart>
      <c:valAx>
        <c:axId val="6463919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4881880"/>
        <c:crossesAt val="10"/>
        <c:crossBetween val="midCat"/>
        <c:dispUnits/>
      </c:valAx>
      <c:valAx>
        <c:axId val="448818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463919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18.755555555555553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20.640277777777726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4.543157247749381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21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12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21.8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5">
        <v>2543</v>
      </c>
      <c r="B13" s="81">
        <v>20.3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24.4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23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19.3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20.8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13.2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18.15</v>
      </c>
      <c r="I32" s="94">
        <f t="shared" si="1"/>
        <v>23.69</v>
      </c>
      <c r="J32" s="94">
        <f t="shared" si="1"/>
        <v>27.37</v>
      </c>
      <c r="K32" s="94">
        <f t="shared" si="1"/>
        <v>32</v>
      </c>
      <c r="L32" s="94">
        <f t="shared" si="1"/>
        <v>35.44</v>
      </c>
      <c r="M32" s="94">
        <f t="shared" si="1"/>
        <v>38.86</v>
      </c>
      <c r="N32" s="94">
        <f t="shared" si="1"/>
        <v>42.26</v>
      </c>
      <c r="O32" s="94">
        <f t="shared" si="1"/>
        <v>46.75</v>
      </c>
      <c r="P32" s="94">
        <f t="shared" si="1"/>
        <v>50.14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12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21.8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20.3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24.4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23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19.3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20.8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13.2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16">
        <v>14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5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0.20444284653808162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16.35805909970035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tabSelected="1" workbookViewId="0" topLeftCell="A1">
      <selection activeCell="O14" sqref="O14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8" t="s">
        <v>46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9.5" customHeight="1"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6" t="s">
        <v>30</v>
      </c>
      <c r="C4" s="107" t="s">
        <v>34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>
      <c r="B5" s="106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31</v>
      </c>
      <c r="C6" s="61">
        <v>18.15</v>
      </c>
      <c r="D6" s="61">
        <v>23.69</v>
      </c>
      <c r="E6" s="61">
        <v>27.37</v>
      </c>
      <c r="F6" s="61">
        <v>32</v>
      </c>
      <c r="G6" s="61">
        <v>35.44</v>
      </c>
      <c r="H6" s="61">
        <v>38.86</v>
      </c>
      <c r="I6" s="61">
        <v>42.26</v>
      </c>
      <c r="J6" s="61">
        <v>46.75</v>
      </c>
      <c r="K6" s="61">
        <v>50.14</v>
      </c>
    </row>
    <row r="7" spans="2:11" ht="18.75" customHeight="1">
      <c r="B7" s="62" t="s">
        <v>32</v>
      </c>
      <c r="C7" s="63">
        <v>25.33</v>
      </c>
      <c r="D7" s="63">
        <v>34.51</v>
      </c>
      <c r="E7" s="63">
        <v>40.58</v>
      </c>
      <c r="F7" s="63">
        <v>48.25</v>
      </c>
      <c r="G7" s="63">
        <v>53.94</v>
      </c>
      <c r="H7" s="63">
        <v>59.59</v>
      </c>
      <c r="I7" s="63">
        <v>65.22</v>
      </c>
      <c r="J7" s="63">
        <v>72.65</v>
      </c>
      <c r="K7" s="63">
        <v>78.26</v>
      </c>
    </row>
    <row r="8" spans="2:11" ht="18.75" customHeight="1">
      <c r="B8" s="62" t="s">
        <v>33</v>
      </c>
      <c r="C8" s="63">
        <v>32.47</v>
      </c>
      <c r="D8" s="63">
        <v>48.5</v>
      </c>
      <c r="E8" s="63">
        <v>59.1</v>
      </c>
      <c r="F8" s="63">
        <v>72.51</v>
      </c>
      <c r="G8" s="63">
        <v>82.45</v>
      </c>
      <c r="H8" s="63">
        <v>92.32</v>
      </c>
      <c r="I8" s="63">
        <v>102.15</v>
      </c>
      <c r="J8" s="63">
        <v>115.12</v>
      </c>
      <c r="K8" s="63">
        <v>124.93</v>
      </c>
    </row>
    <row r="9" spans="2:11" ht="18.75" customHeight="1">
      <c r="B9" s="62" t="s">
        <v>35</v>
      </c>
      <c r="C9" s="63">
        <v>38.26</v>
      </c>
      <c r="D9" s="63">
        <v>53.46</v>
      </c>
      <c r="E9" s="63">
        <v>63.53</v>
      </c>
      <c r="F9" s="63">
        <v>76.25</v>
      </c>
      <c r="G9" s="63">
        <v>85.68</v>
      </c>
      <c r="H9" s="63">
        <v>95.04</v>
      </c>
      <c r="I9" s="63">
        <v>104.37</v>
      </c>
      <c r="J9" s="63">
        <v>116.68</v>
      </c>
      <c r="K9" s="63">
        <v>125.99</v>
      </c>
    </row>
    <row r="10" spans="2:11" ht="18.75" customHeight="1">
      <c r="B10" s="62" t="s">
        <v>36</v>
      </c>
      <c r="C10" s="63">
        <v>42.57</v>
      </c>
      <c r="D10" s="63">
        <v>57.48</v>
      </c>
      <c r="E10" s="63">
        <v>67.35</v>
      </c>
      <c r="F10" s="63">
        <v>79.81</v>
      </c>
      <c r="G10" s="63">
        <v>89.06</v>
      </c>
      <c r="H10" s="63">
        <v>98.25</v>
      </c>
      <c r="I10" s="63">
        <v>107.39</v>
      </c>
      <c r="J10" s="63">
        <v>119.46</v>
      </c>
      <c r="K10" s="63">
        <v>128.58</v>
      </c>
    </row>
    <row r="11" spans="2:11" ht="18.75" customHeight="1">
      <c r="B11" s="62" t="s">
        <v>37</v>
      </c>
      <c r="C11" s="63">
        <v>47.77</v>
      </c>
      <c r="D11" s="63">
        <v>62.74</v>
      </c>
      <c r="E11" s="63">
        <v>72.65</v>
      </c>
      <c r="F11" s="63">
        <v>85.18</v>
      </c>
      <c r="G11" s="63">
        <v>94.47</v>
      </c>
      <c r="H11" s="63">
        <v>103.69</v>
      </c>
      <c r="I11" s="63">
        <v>112.88</v>
      </c>
      <c r="J11" s="63">
        <v>125.01</v>
      </c>
      <c r="K11" s="63">
        <v>134.17</v>
      </c>
    </row>
    <row r="12" spans="2:11" ht="18.75" customHeight="1">
      <c r="B12" s="62" t="s">
        <v>38</v>
      </c>
      <c r="C12" s="63">
        <v>57.37</v>
      </c>
      <c r="D12" s="63">
        <v>76.07</v>
      </c>
      <c r="E12" s="63">
        <v>88.45</v>
      </c>
      <c r="F12" s="63">
        <v>104.09</v>
      </c>
      <c r="G12" s="63">
        <v>115.7</v>
      </c>
      <c r="H12" s="63">
        <v>127.22</v>
      </c>
      <c r="I12" s="63">
        <v>138.69</v>
      </c>
      <c r="J12" s="63">
        <v>153.83</v>
      </c>
      <c r="K12" s="63">
        <v>165.28</v>
      </c>
    </row>
    <row r="13" spans="2:11" ht="18.75" customHeight="1">
      <c r="B13" s="62" t="s">
        <v>39</v>
      </c>
      <c r="C13" s="63">
        <v>64.33</v>
      </c>
      <c r="D13" s="63">
        <v>88.74</v>
      </c>
      <c r="E13" s="63">
        <v>104.91</v>
      </c>
      <c r="F13" s="63">
        <v>125.34</v>
      </c>
      <c r="G13" s="63">
        <v>140.5</v>
      </c>
      <c r="H13" s="63">
        <v>155.54</v>
      </c>
      <c r="I13" s="63">
        <v>170.53</v>
      </c>
      <c r="J13" s="63">
        <v>190.3</v>
      </c>
      <c r="K13" s="63">
        <v>205.25</v>
      </c>
    </row>
    <row r="14" spans="2:11" ht="18.75" customHeight="1">
      <c r="B14" s="64" t="s">
        <v>40</v>
      </c>
      <c r="C14" s="65">
        <v>70.06</v>
      </c>
      <c r="D14" s="65">
        <v>97.42</v>
      </c>
      <c r="E14" s="65">
        <v>115.54</v>
      </c>
      <c r="F14" s="65">
        <v>138.43</v>
      </c>
      <c r="G14" s="65">
        <v>155.41</v>
      </c>
      <c r="H14" s="65">
        <v>172.26</v>
      </c>
      <c r="I14" s="65">
        <v>189.06</v>
      </c>
      <c r="J14" s="65">
        <v>211.21</v>
      </c>
      <c r="K14" s="65">
        <v>227.96</v>
      </c>
    </row>
    <row r="15" ht="18.75" customHeight="1">
      <c r="B15" s="66"/>
    </row>
    <row r="16" spans="2:11" ht="18.75" customHeight="1">
      <c r="B16" s="67" t="s">
        <v>30</v>
      </c>
      <c r="C16" s="105" t="s">
        <v>41</v>
      </c>
      <c r="D16" s="105"/>
      <c r="E16" s="105"/>
      <c r="F16" s="105"/>
      <c r="G16" s="105"/>
      <c r="H16" s="105"/>
      <c r="I16" s="105"/>
      <c r="J16" s="105"/>
      <c r="K16" s="105"/>
    </row>
    <row r="17" spans="2:11" ht="18.75" customHeight="1">
      <c r="B17" s="68" t="s">
        <v>42</v>
      </c>
      <c r="C17" s="69">
        <v>2</v>
      </c>
      <c r="D17" s="69">
        <v>5</v>
      </c>
      <c r="E17" s="69">
        <v>10</v>
      </c>
      <c r="F17" s="69">
        <v>25</v>
      </c>
      <c r="G17" s="69">
        <v>50</v>
      </c>
      <c r="H17" s="69">
        <v>100</v>
      </c>
      <c r="I17" s="69">
        <v>200</v>
      </c>
      <c r="J17" s="69">
        <v>500</v>
      </c>
      <c r="K17" s="69">
        <v>1000</v>
      </c>
    </row>
    <row r="18" spans="2:11" ht="18.75" customHeight="1">
      <c r="B18" s="70">
        <v>0.25</v>
      </c>
      <c r="C18" s="71">
        <f aca="true" t="shared" si="0" ref="C18:K18">+C6/$B$18</f>
        <v>72.6</v>
      </c>
      <c r="D18" s="71">
        <f t="shared" si="0"/>
        <v>94.76</v>
      </c>
      <c r="E18" s="71">
        <f t="shared" si="0"/>
        <v>109.48</v>
      </c>
      <c r="F18" s="71">
        <f t="shared" si="0"/>
        <v>128</v>
      </c>
      <c r="G18" s="71">
        <f t="shared" si="0"/>
        <v>141.76</v>
      </c>
      <c r="H18" s="71">
        <f t="shared" si="0"/>
        <v>155.44</v>
      </c>
      <c r="I18" s="71">
        <f t="shared" si="0"/>
        <v>169.04</v>
      </c>
      <c r="J18" s="71">
        <f t="shared" si="0"/>
        <v>187</v>
      </c>
      <c r="K18" s="71">
        <f t="shared" si="0"/>
        <v>200.56</v>
      </c>
    </row>
    <row r="19" spans="2:11" ht="18.75" customHeight="1">
      <c r="B19" s="72">
        <v>0.5</v>
      </c>
      <c r="C19" s="73">
        <f aca="true" t="shared" si="1" ref="C19:K19">+C7/$B$19</f>
        <v>50.66</v>
      </c>
      <c r="D19" s="73">
        <f t="shared" si="1"/>
        <v>69.02</v>
      </c>
      <c r="E19" s="73">
        <f t="shared" si="1"/>
        <v>81.16</v>
      </c>
      <c r="F19" s="73">
        <f t="shared" si="1"/>
        <v>96.5</v>
      </c>
      <c r="G19" s="73">
        <f t="shared" si="1"/>
        <v>107.88</v>
      </c>
      <c r="H19" s="73">
        <f t="shared" si="1"/>
        <v>119.18</v>
      </c>
      <c r="I19" s="73">
        <f t="shared" si="1"/>
        <v>130.44</v>
      </c>
      <c r="J19" s="73">
        <f t="shared" si="1"/>
        <v>145.3</v>
      </c>
      <c r="K19" s="73">
        <f t="shared" si="1"/>
        <v>156.52</v>
      </c>
    </row>
    <row r="20" spans="2:11" ht="18.75" customHeight="1">
      <c r="B20" s="74">
        <v>0.75</v>
      </c>
      <c r="C20" s="73">
        <f aca="true" t="shared" si="2" ref="C20:K20">+C8/$B$20</f>
        <v>43.29333333333333</v>
      </c>
      <c r="D20" s="73">
        <f t="shared" si="2"/>
        <v>64.66666666666667</v>
      </c>
      <c r="E20" s="73">
        <f t="shared" si="2"/>
        <v>78.8</v>
      </c>
      <c r="F20" s="73">
        <f t="shared" si="2"/>
        <v>96.68</v>
      </c>
      <c r="G20" s="73">
        <f t="shared" si="2"/>
        <v>109.93333333333334</v>
      </c>
      <c r="H20" s="73">
        <f t="shared" si="2"/>
        <v>123.09333333333332</v>
      </c>
      <c r="I20" s="73">
        <f t="shared" si="2"/>
        <v>136.20000000000002</v>
      </c>
      <c r="J20" s="73">
        <f t="shared" si="2"/>
        <v>153.49333333333334</v>
      </c>
      <c r="K20" s="73">
        <f t="shared" si="2"/>
        <v>166.57333333333335</v>
      </c>
    </row>
    <row r="21" spans="2:11" ht="18.75" customHeight="1">
      <c r="B21" s="74">
        <v>1</v>
      </c>
      <c r="C21" s="73">
        <f aca="true" t="shared" si="3" ref="C21:K21">+C9/$B$21</f>
        <v>38.26</v>
      </c>
      <c r="D21" s="73">
        <f t="shared" si="3"/>
        <v>53.46</v>
      </c>
      <c r="E21" s="73">
        <f t="shared" si="3"/>
        <v>63.53</v>
      </c>
      <c r="F21" s="73">
        <f t="shared" si="3"/>
        <v>76.25</v>
      </c>
      <c r="G21" s="73">
        <f t="shared" si="3"/>
        <v>85.68</v>
      </c>
      <c r="H21" s="73">
        <f t="shared" si="3"/>
        <v>95.04</v>
      </c>
      <c r="I21" s="73">
        <f t="shared" si="3"/>
        <v>104.37</v>
      </c>
      <c r="J21" s="73">
        <f t="shared" si="3"/>
        <v>116.68</v>
      </c>
      <c r="K21" s="73">
        <f t="shared" si="3"/>
        <v>125.99</v>
      </c>
    </row>
    <row r="22" spans="2:11" ht="18.75" customHeight="1">
      <c r="B22" s="74">
        <v>2</v>
      </c>
      <c r="C22" s="73">
        <f aca="true" t="shared" si="4" ref="C22:K22">+C10/$B$22</f>
        <v>21.285</v>
      </c>
      <c r="D22" s="73">
        <f t="shared" si="4"/>
        <v>28.74</v>
      </c>
      <c r="E22" s="73">
        <f t="shared" si="4"/>
        <v>33.675</v>
      </c>
      <c r="F22" s="73">
        <f t="shared" si="4"/>
        <v>39.905</v>
      </c>
      <c r="G22" s="73">
        <f t="shared" si="4"/>
        <v>44.53</v>
      </c>
      <c r="H22" s="73">
        <f t="shared" si="4"/>
        <v>49.125</v>
      </c>
      <c r="I22" s="73">
        <f t="shared" si="4"/>
        <v>53.695</v>
      </c>
      <c r="J22" s="73">
        <f t="shared" si="4"/>
        <v>59.73</v>
      </c>
      <c r="K22" s="73">
        <f t="shared" si="4"/>
        <v>64.29</v>
      </c>
    </row>
    <row r="23" spans="2:11" ht="18.75" customHeight="1">
      <c r="B23" s="74">
        <v>3</v>
      </c>
      <c r="C23" s="73">
        <f aca="true" t="shared" si="5" ref="C23:K23">+C11/$B$23</f>
        <v>15.923333333333334</v>
      </c>
      <c r="D23" s="73">
        <f t="shared" si="5"/>
        <v>20.913333333333334</v>
      </c>
      <c r="E23" s="73">
        <f t="shared" si="5"/>
        <v>24.21666666666667</v>
      </c>
      <c r="F23" s="73">
        <f t="shared" si="5"/>
        <v>28.393333333333334</v>
      </c>
      <c r="G23" s="73">
        <f t="shared" si="5"/>
        <v>31.49</v>
      </c>
      <c r="H23" s="73">
        <f t="shared" si="5"/>
        <v>34.56333333333333</v>
      </c>
      <c r="I23" s="73">
        <f t="shared" si="5"/>
        <v>37.626666666666665</v>
      </c>
      <c r="J23" s="73">
        <f t="shared" si="5"/>
        <v>41.67</v>
      </c>
      <c r="K23" s="73">
        <f t="shared" si="5"/>
        <v>44.72333333333333</v>
      </c>
    </row>
    <row r="24" spans="2:11" ht="18.75" customHeight="1">
      <c r="B24" s="74">
        <v>6</v>
      </c>
      <c r="C24" s="73">
        <f aca="true" t="shared" si="6" ref="C24:K24">+C12/$B$24</f>
        <v>9.561666666666666</v>
      </c>
      <c r="D24" s="73">
        <f t="shared" si="6"/>
        <v>12.678333333333333</v>
      </c>
      <c r="E24" s="73">
        <f t="shared" si="6"/>
        <v>14.741666666666667</v>
      </c>
      <c r="F24" s="73">
        <f t="shared" si="6"/>
        <v>17.348333333333333</v>
      </c>
      <c r="G24" s="73">
        <f t="shared" si="6"/>
        <v>19.283333333333335</v>
      </c>
      <c r="H24" s="73">
        <f t="shared" si="6"/>
        <v>21.203333333333333</v>
      </c>
      <c r="I24" s="73">
        <f t="shared" si="6"/>
        <v>23.115</v>
      </c>
      <c r="J24" s="73">
        <f t="shared" si="6"/>
        <v>25.638333333333335</v>
      </c>
      <c r="K24" s="73">
        <f t="shared" si="6"/>
        <v>27.546666666666667</v>
      </c>
    </row>
    <row r="25" spans="2:11" ht="18.75" customHeight="1">
      <c r="B25" s="74">
        <v>12</v>
      </c>
      <c r="C25" s="73">
        <f aca="true" t="shared" si="7" ref="C25:K25">+C13/$B$25</f>
        <v>5.360833333333333</v>
      </c>
      <c r="D25" s="73">
        <f t="shared" si="7"/>
        <v>7.395</v>
      </c>
      <c r="E25" s="73">
        <f t="shared" si="7"/>
        <v>8.7425</v>
      </c>
      <c r="F25" s="73">
        <f t="shared" si="7"/>
        <v>10.445</v>
      </c>
      <c r="G25" s="73">
        <f t="shared" si="7"/>
        <v>11.708333333333334</v>
      </c>
      <c r="H25" s="73">
        <f t="shared" si="7"/>
        <v>12.961666666666666</v>
      </c>
      <c r="I25" s="73">
        <f t="shared" si="7"/>
        <v>14.210833333333333</v>
      </c>
      <c r="J25" s="73">
        <f t="shared" si="7"/>
        <v>15.858333333333334</v>
      </c>
      <c r="K25" s="73">
        <f t="shared" si="7"/>
        <v>17.104166666666668</v>
      </c>
    </row>
    <row r="26" spans="2:11" ht="18.75" customHeight="1">
      <c r="B26" s="75">
        <v>24</v>
      </c>
      <c r="C26" s="76">
        <f aca="true" t="shared" si="8" ref="C26:K26">+C14/$B$26</f>
        <v>2.919166666666667</v>
      </c>
      <c r="D26" s="76">
        <f t="shared" si="8"/>
        <v>4.059166666666667</v>
      </c>
      <c r="E26" s="76">
        <f t="shared" si="8"/>
        <v>4.814166666666667</v>
      </c>
      <c r="F26" s="76">
        <f t="shared" si="8"/>
        <v>5.767916666666667</v>
      </c>
      <c r="G26" s="76">
        <f t="shared" si="8"/>
        <v>6.475416666666667</v>
      </c>
      <c r="H26" s="76">
        <f t="shared" si="8"/>
        <v>7.177499999999999</v>
      </c>
      <c r="I26" s="76">
        <f t="shared" si="8"/>
        <v>7.8775</v>
      </c>
      <c r="J26" s="76">
        <f t="shared" si="8"/>
        <v>8.800416666666667</v>
      </c>
      <c r="K26" s="76">
        <f t="shared" si="8"/>
        <v>9.498333333333333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26.333333333333332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56.497499999999945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7.516481889820526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26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18.6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30.3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22.7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30.2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41.4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26.2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27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25.2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15.4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0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25.33</v>
      </c>
      <c r="I32" s="94">
        <f t="shared" si="1"/>
        <v>34.51</v>
      </c>
      <c r="J32" s="94">
        <f t="shared" si="1"/>
        <v>40.58</v>
      </c>
      <c r="K32" s="94">
        <f t="shared" si="1"/>
        <v>48.25</v>
      </c>
      <c r="L32" s="94">
        <f t="shared" si="1"/>
        <v>53.94</v>
      </c>
      <c r="M32" s="94">
        <f t="shared" si="1"/>
        <v>59.59</v>
      </c>
      <c r="N32" s="94">
        <f t="shared" si="1"/>
        <v>65.22</v>
      </c>
      <c r="O32" s="94">
        <f t="shared" si="1"/>
        <v>72.65</v>
      </c>
      <c r="P32" s="94">
        <f t="shared" si="1"/>
        <v>78.26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18.6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30.3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22.7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30.2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41.4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26.2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27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25.2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16">
        <v>15.4</v>
      </c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0.12357057644985261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22.36676609635914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34.22222222222222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172.37194444444435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13.12904963980426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25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21.6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40.3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25.5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59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31.4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43.6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40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15.4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/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32.47</v>
      </c>
      <c r="I32" s="94">
        <f t="shared" si="1"/>
        <v>48.5</v>
      </c>
      <c r="J32" s="94">
        <f t="shared" si="1"/>
        <v>59.1</v>
      </c>
      <c r="K32" s="94">
        <f t="shared" si="1"/>
        <v>72.51</v>
      </c>
      <c r="L32" s="94">
        <f t="shared" si="1"/>
        <v>82.45</v>
      </c>
      <c r="M32" s="94">
        <f t="shared" si="1"/>
        <v>92.32</v>
      </c>
      <c r="N32" s="94">
        <f t="shared" si="1"/>
        <v>102.15</v>
      </c>
      <c r="O32" s="94">
        <f t="shared" si="1"/>
        <v>115.12</v>
      </c>
      <c r="P32" s="94">
        <f t="shared" si="1"/>
        <v>124.93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21.6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40.3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25.5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59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31.4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43.6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40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15.4</v>
      </c>
      <c r="W49" s="11"/>
      <c r="X49" s="11"/>
      <c r="Y49" s="11"/>
      <c r="Z49" s="11"/>
    </row>
    <row r="50" spans="1:26" ht="21.75">
      <c r="A50" s="31"/>
      <c r="B50" s="30"/>
      <c r="C50" s="30"/>
      <c r="G50" s="54"/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0.07074510535660125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27.293813570778127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D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39.92222222222223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155.17194444444362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12.456803139025824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24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23.6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42.7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30.7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59.4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36.8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58.1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44.8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32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4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38.26</v>
      </c>
      <c r="I32" s="94">
        <f t="shared" si="1"/>
        <v>53.46</v>
      </c>
      <c r="J32" s="94">
        <f t="shared" si="1"/>
        <v>63.53</v>
      </c>
      <c r="K32" s="94">
        <f t="shared" si="1"/>
        <v>76.25</v>
      </c>
      <c r="L32" s="94">
        <f t="shared" si="1"/>
        <v>85.68</v>
      </c>
      <c r="M32" s="94">
        <f t="shared" si="1"/>
        <v>95.04</v>
      </c>
      <c r="N32" s="94">
        <f t="shared" si="1"/>
        <v>104.37</v>
      </c>
      <c r="O32" s="94">
        <f t="shared" si="1"/>
        <v>116.68</v>
      </c>
      <c r="P32" s="94">
        <f t="shared" si="1"/>
        <v>125.99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23.6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42.7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30.7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59.4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36.8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58.1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44.8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32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0.07456295083367893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33.34856875867655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E25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44.20000000000001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149.17749999999933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12.213824134970968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23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33.6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45.1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38.2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60.2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38.4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65.5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50.8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34.8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42.57</v>
      </c>
      <c r="I32" s="94">
        <f t="shared" si="1"/>
        <v>57.48</v>
      </c>
      <c r="J32" s="94">
        <f t="shared" si="1"/>
        <v>67.35</v>
      </c>
      <c r="K32" s="94">
        <f t="shared" si="1"/>
        <v>79.81</v>
      </c>
      <c r="L32" s="94">
        <f t="shared" si="1"/>
        <v>89.06</v>
      </c>
      <c r="M32" s="94">
        <f t="shared" si="1"/>
        <v>98.25</v>
      </c>
      <c r="N32" s="94">
        <f t="shared" si="1"/>
        <v>107.39</v>
      </c>
      <c r="O32" s="94">
        <f t="shared" si="1"/>
        <v>119.46</v>
      </c>
      <c r="P32" s="94">
        <f t="shared" si="1"/>
        <v>128.58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33.6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45.1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38.2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60.2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38.4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65.5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50.8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34.8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0.07604628900301484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37.75457042774872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49.400000000000006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150.55499999999938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12.270085574273693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22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36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52.7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51.1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63.2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52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65.5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56.6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36.3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47.77</v>
      </c>
      <c r="I32" s="94">
        <f t="shared" si="1"/>
        <v>62.74</v>
      </c>
      <c r="J32" s="94">
        <f t="shared" si="1"/>
        <v>72.65</v>
      </c>
      <c r="K32" s="94">
        <f t="shared" si="1"/>
        <v>85.18</v>
      </c>
      <c r="L32" s="94">
        <f t="shared" si="1"/>
        <v>94.47</v>
      </c>
      <c r="M32" s="94">
        <f t="shared" si="1"/>
        <v>103.69</v>
      </c>
      <c r="N32" s="94">
        <f t="shared" si="1"/>
        <v>112.88</v>
      </c>
      <c r="O32" s="94">
        <f t="shared" si="1"/>
        <v>125.01</v>
      </c>
      <c r="P32" s="94">
        <f t="shared" si="1"/>
        <v>134.17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36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52.7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51.1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63.2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52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65.5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56.6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36.3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0.07569759757400711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42.92488036993784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A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59.41111111111112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234.79361111111075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15.32297657477524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27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58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60.7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79.3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65.2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74.6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59.8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40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57.37</v>
      </c>
      <c r="I32" s="94">
        <f t="shared" si="1"/>
        <v>76.07</v>
      </c>
      <c r="J32" s="94">
        <f t="shared" si="1"/>
        <v>88.45</v>
      </c>
      <c r="K32" s="94">
        <f t="shared" si="1"/>
        <v>104.09</v>
      </c>
      <c r="L32" s="94">
        <f t="shared" si="1"/>
        <v>115.7</v>
      </c>
      <c r="M32" s="94">
        <f t="shared" si="1"/>
        <v>127.22</v>
      </c>
      <c r="N32" s="94">
        <f t="shared" si="1"/>
        <v>138.69</v>
      </c>
      <c r="O32" s="94">
        <f t="shared" si="1"/>
        <v>153.83</v>
      </c>
      <c r="P32" s="94">
        <f t="shared" si="1"/>
        <v>165.28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58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60.7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79.3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65.2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74.6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59.8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40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0.06061589897154979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51.32493226502895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E16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66.98888888888888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400.4561111111134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20.011399529046273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28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60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106.6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31.2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65.8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77.4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76.4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58.8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64.33</v>
      </c>
      <c r="I32" s="94">
        <f t="shared" si="1"/>
        <v>88.74</v>
      </c>
      <c r="J32" s="94">
        <f t="shared" si="1"/>
        <v>104.91</v>
      </c>
      <c r="K32" s="94">
        <f t="shared" si="1"/>
        <v>125.34</v>
      </c>
      <c r="L32" s="94">
        <f t="shared" si="1"/>
        <v>140.5</v>
      </c>
      <c r="M32" s="94">
        <f t="shared" si="1"/>
        <v>155.54</v>
      </c>
      <c r="N32" s="94">
        <f t="shared" si="1"/>
        <v>170.53</v>
      </c>
      <c r="O32" s="94">
        <f t="shared" si="1"/>
        <v>190.3</v>
      </c>
      <c r="P32" s="94">
        <f t="shared" si="1"/>
        <v>205.25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60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106.6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31.2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65.8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77.4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76.4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58.8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0.04641434491634812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56.42855455941829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workbookViewId="0" topLeftCell="D22">
      <selection activeCell="H32" sqref="H32:P32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COUNT(H41:H49)</f>
        <v>9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AVERAGE(H41:H49)</f>
        <v>73.04444444444444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(VAR(H41:H49))</f>
        <v>502.75027777777814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STDEV(H41:H49)</f>
        <v>22.422093519066816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44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29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0.490151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0.928816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2541</v>
      </c>
      <c r="B11" s="79">
        <v>68.4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2542</v>
      </c>
      <c r="B12" s="80">
        <v>60.9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2543</v>
      </c>
      <c r="B13" s="80">
        <v>120.4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2544</v>
      </c>
      <c r="B14" s="80">
        <v>34.4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2545</v>
      </c>
      <c r="B15" s="80">
        <v>78.6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2546</v>
      </c>
      <c r="B16" s="80">
        <v>77.6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2547</v>
      </c>
      <c r="B17" s="80">
        <v>65.9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2548</v>
      </c>
      <c r="B18" s="80">
        <v>76.4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2549</v>
      </c>
      <c r="B19" s="80">
        <v>74.8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4">
        <v>2550</v>
      </c>
      <c r="B20" s="81"/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/>
      <c r="B21" s="82"/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43</v>
      </c>
      <c r="F32" s="96"/>
      <c r="G32" s="97"/>
      <c r="H32" s="94">
        <f aca="true" t="shared" si="1" ref="H32:P32">ROUND((((-LN(-LN(1-1/H31)))+$B$83*$B$84)/$B$83),2)</f>
        <v>70.06</v>
      </c>
      <c r="I32" s="94">
        <f t="shared" si="1"/>
        <v>97.42</v>
      </c>
      <c r="J32" s="94">
        <f t="shared" si="1"/>
        <v>115.54</v>
      </c>
      <c r="K32" s="94">
        <f t="shared" si="1"/>
        <v>138.43</v>
      </c>
      <c r="L32" s="94">
        <f t="shared" si="1"/>
        <v>155.41</v>
      </c>
      <c r="M32" s="94">
        <f t="shared" si="1"/>
        <v>172.26</v>
      </c>
      <c r="N32" s="94">
        <f t="shared" si="1"/>
        <v>189.06</v>
      </c>
      <c r="O32" s="94">
        <f t="shared" si="1"/>
        <v>211.21</v>
      </c>
      <c r="P32" s="94">
        <f t="shared" si="1"/>
        <v>227.96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2541</v>
      </c>
      <c r="H41" s="18">
        <v>68.4</v>
      </c>
      <c r="W41" s="11"/>
      <c r="X41" s="11"/>
      <c r="Y41" s="11"/>
      <c r="Z41" s="11"/>
    </row>
    <row r="42" spans="2:26" ht="21.75">
      <c r="B42" s="26"/>
      <c r="C42" s="1"/>
      <c r="G42" s="15">
        <v>2542</v>
      </c>
      <c r="H42" s="16">
        <v>60.9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2543</v>
      </c>
      <c r="H43" s="16">
        <v>120.4</v>
      </c>
      <c r="W43" s="11"/>
      <c r="X43" s="11"/>
      <c r="Y43" s="11"/>
      <c r="Z43" s="11"/>
    </row>
    <row r="44" spans="3:26" ht="21.75">
      <c r="C44" s="1"/>
      <c r="G44" s="15">
        <v>2544</v>
      </c>
      <c r="H44" s="16">
        <v>34.4</v>
      </c>
      <c r="W44" s="11"/>
      <c r="X44" s="11"/>
      <c r="Y44" s="11"/>
      <c r="Z44" s="11"/>
    </row>
    <row r="45" spans="3:26" ht="21.75">
      <c r="C45" s="30"/>
      <c r="G45" s="15">
        <v>2545</v>
      </c>
      <c r="H45" s="16">
        <v>78.6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2546</v>
      </c>
      <c r="H46" s="16">
        <v>77.6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2547</v>
      </c>
      <c r="H47" s="16">
        <v>65.9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2548</v>
      </c>
      <c r="H48" s="16">
        <v>76.4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2549</v>
      </c>
      <c r="H49" s="53">
        <v>74.8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2550</v>
      </c>
      <c r="H50" s="55"/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/>
      <c r="H51" s="20"/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2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2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2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2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2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2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2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2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2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2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2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2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2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2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2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2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2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2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2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2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4</v>
      </c>
      <c r="B79" s="1"/>
      <c r="C79" s="1"/>
      <c r="F79" s="26"/>
      <c r="G79" s="26"/>
      <c r="H79" s="26"/>
      <c r="I79" s="26"/>
      <c r="W79" s="11">
        <f t="shared" si="2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0.490151</v>
      </c>
      <c r="C80" s="39"/>
      <c r="F80" s="26"/>
      <c r="G80" s="26"/>
      <c r="H80" s="26"/>
      <c r="I80" s="26"/>
      <c r="W80" s="11">
        <f t="shared" si="2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0.928816</v>
      </c>
      <c r="C81" s="39"/>
      <c r="F81" s="26"/>
      <c r="G81" s="26"/>
      <c r="H81" s="26"/>
      <c r="I81" s="26"/>
      <c r="W81" s="11">
        <f t="shared" si="2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2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0.0414241426301328</v>
      </c>
      <c r="C83" s="40"/>
      <c r="F83" s="26"/>
      <c r="G83" s="26"/>
      <c r="H83" s="26"/>
      <c r="I83" s="26"/>
      <c r="W83" s="11">
        <f t="shared" si="2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61.21194849210929</v>
      </c>
      <c r="C84" s="40"/>
      <c r="F84" s="26"/>
      <c r="G84" s="26"/>
      <c r="H84" s="26"/>
      <c r="I84" s="26"/>
      <c r="W84" s="11">
        <f t="shared" si="2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2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2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2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2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2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2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2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2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2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2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2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2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2008-07-15T07:20:26Z</cp:lastPrinted>
  <dcterms:created xsi:type="dcterms:W3CDTF">2004-08-27T04:01:37Z</dcterms:created>
  <dcterms:modified xsi:type="dcterms:W3CDTF">2008-07-16T03:58:23Z</dcterms:modified>
  <cp:category/>
  <cp:version/>
  <cp:contentType/>
  <cp:contentStatus/>
</cp:coreProperties>
</file>